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05" yWindow="1500" windowWidth="13635" windowHeight="10920" tabRatio="759" activeTab="0"/>
  </bookViews>
  <sheets>
    <sheet name="Год 2023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<sst xmlns="http://schemas.openxmlformats.org/spreadsheetml/2006/main" count="26" uniqueCount="21">
  <si>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Потери.,                      кВт*ч</t>
  </si>
  <si>
    <t>январь</t>
  </si>
  <si>
    <t>Цена,          руб.</t>
  </si>
  <si>
    <t>Стоимость,                                   без НДС,                                         руб.</t>
  </si>
  <si>
    <t>Потери по нерегулируемым ценам</t>
  </si>
  <si>
    <t>февраль</t>
  </si>
  <si>
    <t xml:space="preserve">март                             </t>
  </si>
  <si>
    <t xml:space="preserve">апрель       </t>
  </si>
  <si>
    <t xml:space="preserve">май      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</si>
  <si>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</si>
  <si>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</si>
  <si>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</si>
  <si>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</si>
  <si>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</si>
  <si>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</si>
  <si>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</si>
  <si>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</si>
  <si>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Период</t>
  </si>
  <si>
    <t>Закупка ПО "Полет" электрической энергии для компенсации потерь в сетях за 2023 год</t>
  </si>
  <si>
    <t>Договор № 55100001013001 от 10.09.2021                                             с АО "Омская энергосбытовая компания"</t>
  </si>
  <si>
    <t>-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</si>
</sst>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?_р_._-;_-@_-"/>
    <numFmt numFmtId="173" formatCode="_-* #,##0_р_._-;\-* #,##0_р_._-;_-* &quot;-&quot;??_р_._-;_-@_-"/>
    <numFmt numFmtId="174" formatCode="0.0"/>
    <numFmt numFmtId="175" formatCode="0.000"/>
    <numFmt numFmtId="176" formatCode="_-* #,##0.000_р_._-;\-* #,##0.000_р_._-;_-* &quot;-&quot;??_р_._-;_-@_-"/>
    <numFmt numFmtId="177" formatCode="#,##0.00_ ;\-#,##0.00\ "/>
    <numFmt numFmtId="178" formatCode="0.0000"/>
    <numFmt numFmtId="179" formatCode="0.00000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_-* #,##0.0_р_._-;\-* #,##0.0_р_._-;_-* &quot;-&quot;_р_._-;_-@_-"/>
    <numFmt numFmtId="183" formatCode="_-* #,##0.00_р_._-;\-* #,##0.00_р_._-;_-* &quot;-&quot;_р_._-;_-@_-"/>
    <numFmt numFmtId="184" formatCode="_-* #,##0.000000_р_._-;\-* #,##0.000000_р_._-;_-* &quot;-&quot;??_р_._-;_-@_-"/>
    <numFmt numFmtId="185" formatCode="#,##0.0_ ;\-#,##0.0\ "/>
    <numFmt numFmtId="186" formatCode="#,##0.000_ ;\-#,##0.0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-* #,##0.00000_р_._-;\-* #,##0.00000_р_._-;_-* &quot;-&quot;?????_р_._-;_-@_-"/>
    <numFmt numFmtId="192" formatCode="#,##0_ ;\-#,##0\ "/>
    <numFmt numFmtId="193" formatCode="0.00000000"/>
    <numFmt numFmtId="194" formatCode="0.0000000"/>
    <numFmt numFmtId="195" formatCode="0.000000"/>
    <numFmt numFmtId="196" formatCode="#,##0.0000_ ;\-#,##0.0000\ "/>
    <numFmt numFmtId="197" formatCode="[$-FC19]d\ mmmm\ yyyy\ &quot;г.&quot;"/>
    <numFmt numFmtId="198" formatCode="_-* #,##0.0000000_р_._-;\-* #,##0.0000000_р_._-;_-* &quot;-&quot;??_р_._-;_-@_-"/>
    <numFmt numFmtId="199" formatCode="_-* #,##0.00000000_р_._-;\-* #,##0.00000000_р_._-;_-* &quot;-&quot;??_р_._-;_-@_-"/>
    <numFmt numFmtId="200" formatCode="_-* #,##0.000000000_р_._-;\-* #,##0.000000000_р_._-;_-* &quot;-&quot;??_р_._-;_-@_-"/>
    <numFmt numFmtId="201" formatCode="0.0%"/>
    <numFmt numFmtId="202" formatCode="#,##0.0"/>
    <numFmt numFmtId="203" formatCode="_-* #,##0.0_р_._-;\-* #,##0.0_р_._-;_-* &quot;-&quot;?_р_._-;_-@_-"/>
    <numFmt numFmtId="204" formatCode="#,##0.00_р_."/>
    <numFmt numFmtId="205" formatCode="#,##0.000_р_."/>
    <numFmt numFmtId="206" formatCode="#,##0.0000_р_."/>
    <numFmt numFmtId="207" formatCode="#,##0.00000_р_."/>
    <numFmt numFmtId="208" formatCode="#,##0.000000_р_."/>
    <numFmt numFmtId="209" formatCode="#,##0.0_р_."/>
    <numFmt numFmtId="210" formatCode="#,##0.0000000_р_."/>
    <numFmt numFmtId="211" formatCode="_-* #,##0.0\ _₽_-;\-* #,##0.0\ _₽_-;_-* &quot;-&quot;?\ _₽_-;_-@_-"/>
    <numFmt numFmtId="212" formatCode="#,##0.000"/>
    <numFmt numFmtId="213" formatCode="0.000%"/>
    <numFmt numFmtId="214" formatCode="_-* #,##0.000\ _₽_-;\-* #,##0.000\ _₽_-;_-* &quot;-&quot;???\ _₽_-;_-@_-"/>
    <numFmt numFmtId="215" formatCode="#,##0_р_.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8"/>
      <color indexed="9"/>
      <name val="Arial Cyr"/>
      <family val="0"/>
    </font>
    <font>
      <sz val="11"/>
      <color indexed="8"/>
      <name val="Calibri"/>
      <family val="2"/>
    </font>
    <font>
      <sz val="10"/>
      <color indexed="9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173" fontId="1" fillId="0" borderId="10" xfId="60" applyNumberFormat="1" applyFont="1" applyFill="1" applyBorder="1" applyAlignment="1">
      <alignment vertical="center" wrapText="1"/>
    </xf>
    <xf numFmtId="181" fontId="1" fillId="0" borderId="10" xfId="60" applyNumberFormat="1" applyFont="1" applyFill="1" applyBorder="1" applyAlignment="1">
      <alignment vertical="center" wrapText="1"/>
    </xf>
    <xf numFmtId="43" fontId="1" fillId="0" borderId="10" xfId="6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181" fontId="1" fillId="0" borderId="10" xfId="0" applyNumberFormat="1" applyFont="1" applyFill="1" applyBorder="1" applyAlignment="1">
      <alignment horizontal="center" vertical="center" wrapText="1"/>
    </xf>
    <xf numFmtId="43" fontId="1" fillId="0" borderId="10" xfId="0" applyNumberFormat="1" applyFont="1" applyFill="1" applyBorder="1" applyAlignment="1">
      <alignment horizontal="center" vertical="center" wrapText="1"/>
    </xf>
    <xf numFmtId="9" fontId="5" fillId="0" borderId="0" xfId="57" applyFont="1" applyFill="1" applyAlignment="1">
      <alignment horizontal="center" vertical="center"/>
    </xf>
    <xf numFmtId="181" fontId="5" fillId="0" borderId="0" xfId="0" applyNumberFormat="1" applyFont="1" applyFill="1" applyAlignment="1">
      <alignment horizontal="center" vertical="center"/>
    </xf>
    <xf numFmtId="43" fontId="5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173" fontId="5" fillId="0" borderId="0" xfId="0" applyNumberFormat="1" applyFont="1" applyFill="1" applyAlignment="1">
      <alignment horizontal="center" vertical="center"/>
    </xf>
    <xf numFmtId="173" fontId="1" fillId="0" borderId="0" xfId="0" applyNumberFormat="1" applyFont="1" applyFill="1" applyAlignment="1">
      <alignment horizontal="center" vertical="center"/>
    </xf>
    <xf numFmtId="181" fontId="1" fillId="0" borderId="0" xfId="0" applyNumberFormat="1" applyFont="1" applyFill="1" applyAlignment="1">
      <alignment horizontal="center" vertical="center"/>
    </xf>
    <xf numFmtId="43" fontId="1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3" fontId="0" fillId="0" borderId="0" xfId="0" applyNumberFormat="1" applyFont="1" applyFill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tabSelected="1" zoomScalePageLayoutView="0" workbookViewId="0" topLeftCell="A10">
      <selection activeCell="D19" sqref="D19"/>
    </sheetView>
  </sheetViews>
  <sheetFormatPr defaultColWidth="8.875" defaultRowHeight="12.75"/>
  <cols>
    <col min="1" max="1" width="8.00390625" style="1" customWidth="1"/>
    <col min="2" max="2" width="13.75390625" style="1" customWidth="1"/>
    <col min="3" max="3" width="10.25390625" style="1" customWidth="1"/>
    <col min="4" max="4" width="22.75390625" style="1" customWidth="1"/>
    <col min="5" max="22" width="8.875" style="7" customWidth="1"/>
    <col min="23" max="16384" width="8.875" style="1" customWidth="1"/>
  </cols>
  <sheetData>
    <row r="1" spans="1:4" ht="51.75" customHeight="1">
      <c r="A1" s="21" t="s">
        <v>18</v>
      </c>
      <c r="B1" s="21"/>
      <c r="C1" s="21"/>
      <c r="D1" s="21"/>
    </row>
    <row r="2" spans="1:4" ht="29.25" customHeight="1">
      <c r="A2" s="22" t="s">
        <v>19</v>
      </c>
      <c r="B2" s="22"/>
      <c r="C2" s="22"/>
      <c r="D2" s="22"/>
    </row>
    <row r="3" spans="1:4" ht="15" customHeight="1">
      <c r="A3" s="23"/>
      <c r="B3" s="23"/>
      <c r="C3" s="23"/>
      <c r="D3" s="23"/>
    </row>
    <row r="4" ht="3" customHeight="1">
      <c r="A4" s="2"/>
    </row>
    <row r="5" spans="1:4" ht="38.25" customHeight="1">
      <c r="A5" s="24" t="s">
        <v>17</v>
      </c>
      <c r="B5" s="24" t="s">
        <v>4</v>
      </c>
      <c r="C5" s="24"/>
      <c r="D5" s="24"/>
    </row>
    <row r="6" spans="1:4" ht="40.5" customHeight="1">
      <c r="A6" s="24"/>
      <c r="B6" s="6" t="s">
        <v>0</v>
      </c>
      <c r="C6" s="6" t="s">
        <v>2</v>
      </c>
      <c r="D6" s="6" t="s">
        <v>3</v>
      </c>
    </row>
    <row r="7" spans="1:4" ht="18.75" customHeight="1">
      <c r="A7" s="24" t="s">
        <v>1</v>
      </c>
      <c r="B7" s="3">
        <v>172751.251729</v>
      </c>
      <c r="C7" s="4">
        <v>2.8082</v>
      </c>
      <c r="D7" s="5">
        <f aca="true" t="shared" si="0" ref="D7:D18">B7*C7</f>
        <v>485120.0651053778</v>
      </c>
    </row>
    <row r="8" spans="1:4" ht="18.75" customHeight="1">
      <c r="A8" s="24"/>
      <c r="B8" s="3">
        <v>521200</v>
      </c>
      <c r="C8" s="4">
        <v>2.87162</v>
      </c>
      <c r="D8" s="5">
        <f t="shared" si="0"/>
        <v>1496688.344</v>
      </c>
    </row>
    <row r="9" spans="1:4" ht="18.75" customHeight="1">
      <c r="A9" s="24" t="s">
        <v>5</v>
      </c>
      <c r="B9" s="3">
        <v>67189.393687</v>
      </c>
      <c r="C9" s="4">
        <v>3.3255</v>
      </c>
      <c r="D9" s="5">
        <f t="shared" si="0"/>
        <v>223438.3287061185</v>
      </c>
    </row>
    <row r="10" spans="1:4" ht="18.75" customHeight="1">
      <c r="A10" s="24"/>
      <c r="B10" s="3">
        <v>521200</v>
      </c>
      <c r="C10" s="4">
        <v>3.38892</v>
      </c>
      <c r="D10" s="5">
        <f t="shared" si="0"/>
        <v>1766305.104</v>
      </c>
    </row>
    <row r="11" spans="1:4" ht="18.75" customHeight="1">
      <c r="A11" s="24" t="s">
        <v>6</v>
      </c>
      <c r="B11" s="3">
        <v>46403.741652</v>
      </c>
      <c r="C11" s="4">
        <v>2.94471</v>
      </c>
      <c r="D11" s="5">
        <f t="shared" si="0"/>
        <v>136645.56208006092</v>
      </c>
    </row>
    <row r="12" spans="1:4" ht="18.75" customHeight="1">
      <c r="A12" s="24"/>
      <c r="B12" s="3">
        <v>521200</v>
      </c>
      <c r="C12" s="4">
        <v>3.00813</v>
      </c>
      <c r="D12" s="5">
        <f t="shared" si="0"/>
        <v>1567837.356</v>
      </c>
    </row>
    <row r="13" spans="1:4" ht="18.75" customHeight="1">
      <c r="A13" s="24" t="s">
        <v>7</v>
      </c>
      <c r="B13" s="3">
        <v>13337.661418</v>
      </c>
      <c r="C13" s="4">
        <v>2.92045</v>
      </c>
      <c r="D13" s="5">
        <f t="shared" si="0"/>
        <v>38951.9732881981</v>
      </c>
    </row>
    <row r="14" spans="1:4" ht="18.75" customHeight="1">
      <c r="A14" s="24"/>
      <c r="B14" s="3">
        <v>521200</v>
      </c>
      <c r="C14" s="4">
        <v>2.98387</v>
      </c>
      <c r="D14" s="5">
        <f t="shared" si="0"/>
        <v>1555193.044</v>
      </c>
    </row>
    <row r="15" spans="1:4" ht="18.75" customHeight="1">
      <c r="A15" s="24" t="s">
        <v>8</v>
      </c>
      <c r="B15" s="3" t="s">
        <v>20</v>
      </c>
      <c r="C15" s="4" t="s">
        <v>20</v>
      </c>
      <c r="D15" s="5" t="s">
        <v>20</v>
      </c>
    </row>
    <row r="16" spans="1:4" ht="18.75" customHeight="1">
      <c r="A16" s="24"/>
      <c r="B16" s="3">
        <v>484972.442284</v>
      </c>
      <c r="C16" s="4">
        <v>3.03313</v>
      </c>
      <c r="D16" s="5">
        <f t="shared" si="0"/>
        <v>1470984.4638648687</v>
      </c>
    </row>
    <row r="17" spans="1:4" ht="18.75" customHeight="1">
      <c r="A17" s="25" t="s">
        <v>9</v>
      </c>
      <c r="B17" s="3" t="s">
        <v>20</v>
      </c>
      <c r="C17" s="4" t="s">
        <v>20</v>
      </c>
      <c r="D17" s="5" t="s">
        <v>20</v>
      </c>
    </row>
    <row r="18" spans="1:4" ht="18.75" customHeight="1">
      <c r="A18" s="26"/>
      <c r="B18" s="3">
        <v>494150.89</v>
      </c>
      <c r="C18" s="4">
        <v>3.09812</v>
      </c>
      <c r="D18" s="5">
        <f>B18*C18</f>
        <v>1530938.7553268</v>
      </c>
    </row>
    <row r="19" spans="1:4" ht="18.75" customHeight="1">
      <c r="A19" s="24" t="s">
        <v>10</v>
      </c>
      <c r="B19" s="3"/>
      <c r="C19" s="4"/>
      <c r="D19" s="5"/>
    </row>
    <row r="20" spans="1:4" ht="18.75" customHeight="1">
      <c r="A20" s="24"/>
      <c r="B20" s="3"/>
      <c r="C20" s="4"/>
      <c r="D20" s="5"/>
    </row>
    <row r="21" spans="1:4" ht="18.75" customHeight="1">
      <c r="A21" s="24" t="s">
        <v>11</v>
      </c>
      <c r="B21" s="3"/>
      <c r="C21" s="4"/>
      <c r="D21" s="5"/>
    </row>
    <row r="22" spans="1:4" ht="18.75" customHeight="1">
      <c r="A22" s="24"/>
      <c r="B22" s="3"/>
      <c r="C22" s="4"/>
      <c r="D22" s="5"/>
    </row>
    <row r="23" spans="1:4" ht="18.75" customHeight="1">
      <c r="A23" s="24" t="s">
        <v>12</v>
      </c>
      <c r="B23" s="3"/>
      <c r="C23" s="4"/>
      <c r="D23" s="5"/>
    </row>
    <row r="24" spans="1:4" ht="18.75" customHeight="1">
      <c r="A24" s="24"/>
      <c r="B24" s="3"/>
      <c r="C24" s="4"/>
      <c r="D24" s="5"/>
    </row>
    <row r="25" spans="1:4" ht="18.75" customHeight="1">
      <c r="A25" s="24" t="s">
        <v>13</v>
      </c>
      <c r="B25" s="3"/>
      <c r="C25" s="4"/>
      <c r="D25" s="5"/>
    </row>
    <row r="26" spans="1:4" ht="18.75" customHeight="1">
      <c r="A26" s="24"/>
      <c r="B26" s="3"/>
      <c r="C26" s="4"/>
      <c r="D26" s="5"/>
    </row>
    <row r="27" spans="1:4" ht="18.75" customHeight="1">
      <c r="A27" s="24" t="s">
        <v>14</v>
      </c>
      <c r="B27" s="3"/>
      <c r="C27" s="4"/>
      <c r="D27" s="5"/>
    </row>
    <row r="28" spans="1:4" ht="18.75" customHeight="1">
      <c r="A28" s="24"/>
      <c r="B28" s="3"/>
      <c r="C28" s="4"/>
      <c r="D28" s="5"/>
    </row>
    <row r="29" spans="1:4" ht="18.75" customHeight="1">
      <c r="A29" s="24" t="s">
        <v>15</v>
      </c>
      <c r="B29" s="3"/>
      <c r="C29" s="4"/>
      <c r="D29" s="5"/>
    </row>
    <row r="30" spans="1:4" ht="18.75" customHeight="1">
      <c r="A30" s="24"/>
      <c r="B30" s="3"/>
      <c r="C30" s="4"/>
      <c r="D30" s="5"/>
    </row>
    <row r="31" spans="1:4" ht="21.75" customHeight="1">
      <c r="A31" s="8" t="s">
        <v>16</v>
      </c>
      <c r="B31" s="9">
        <f>SUM(B7:B30)</f>
        <v>3363605.38077</v>
      </c>
      <c r="C31" s="10">
        <f>+D31/B31</f>
        <v>3.0538965881960634</v>
      </c>
      <c r="D31" s="11">
        <f>SUM(D7:D30)</f>
        <v>10272102.996371424</v>
      </c>
    </row>
    <row r="32" spans="1:4" ht="8.25" customHeight="1">
      <c r="A32" s="7"/>
      <c r="B32" s="12" t="e">
        <f>B31/(B31+#REF!)</f>
        <v>#REF!</v>
      </c>
      <c r="C32" s="13"/>
      <c r="D32" s="14"/>
    </row>
    <row r="33" spans="1:22" s="16" customFormat="1" ht="12.75" customHeight="1">
      <c r="A33" s="15"/>
      <c r="B33" s="27"/>
      <c r="C33" s="27"/>
      <c r="D33" s="27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4" ht="12.75">
      <c r="A34" s="7"/>
      <c r="C34" s="13"/>
      <c r="D34" s="14"/>
    </row>
    <row r="35" spans="1:4" ht="12.75">
      <c r="A35" s="7"/>
      <c r="B35" s="17"/>
      <c r="C35" s="13"/>
      <c r="D35" s="14"/>
    </row>
    <row r="36" spans="2:4" ht="12.75">
      <c r="B36" s="18"/>
      <c r="C36" s="19"/>
      <c r="D36" s="20"/>
    </row>
    <row r="37" spans="2:4" ht="12.75">
      <c r="B37" s="18"/>
      <c r="C37" s="20"/>
      <c r="D37" s="20"/>
    </row>
  </sheetData>
  <sheetProtection/>
  <mergeCells count="18">
    <mergeCell ref="A23:A24"/>
    <mergeCell ref="A25:A26"/>
    <mergeCell ref="A27:A28"/>
    <mergeCell ref="A29:A30"/>
    <mergeCell ref="B33:D33"/>
    <mergeCell ref="A19:A20"/>
    <mergeCell ref="A17:A18"/>
    <mergeCell ref="A15:A16"/>
    <mergeCell ref="A13:A14"/>
    <mergeCell ref="A21:A22"/>
    <mergeCell ref="A11:A12"/>
    <mergeCell ref="A9:A10"/>
    <mergeCell ref="A1:D1"/>
    <mergeCell ref="A2:D2"/>
    <mergeCell ref="A3:D3"/>
    <mergeCell ref="A5:A6"/>
    <mergeCell ref="B5:D5"/>
    <mergeCell ref="A7:A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HAPPY USER</dc:creator>
  <cp:keywords/>
  <dc:description/>
  <cp:lastModifiedBy>Петруня Ольга Александровна</cp:lastModifiedBy>
  <cp:lastPrinted>2021-04-24T06:17:33Z</cp:lastPrinted>
  <dcterms:created xsi:type="dcterms:W3CDTF">2006-06-02T10:02:00Z</dcterms:created>
  <dcterms:modified xsi:type="dcterms:W3CDTF">2023-07-13T03:56:57Z</dcterms:modified>
  <cp:category/>
  <cp:version/>
  <cp:contentType/>
  <cp:contentStatus/>
</cp:coreProperties>
</file>